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<sst xmlns="http://schemas.openxmlformats.org/spreadsheetml/2006/main" count="27" uniqueCount="27">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</sst>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28</xdr:row>
      <xdr:rowOff>114300</xdr:rowOff>
    </xdr:from>
    <xdr:to>
      <xdr:col>5</xdr:col>
      <xdr:colOff>575675</xdr:colOff>
      <xdr:row>32</xdr:row>
      <xdr:rowOff>140397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1028700" y="4762500"/>
          <a:ext cx="6824075" cy="5975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F17" sqref="F17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10314773.58</v>
      </c>
      <c r="D4" s="13">
        <f>SUM(D6+D15)</f>
        <v>23621113.799999997</v>
      </c>
      <c r="E4" s="13">
        <f>SUM(E6+E15)</f>
        <v>22106192.5</v>
      </c>
      <c r="F4" s="13">
        <f>SUM(F6+F15)</f>
        <v>11829694.880000001</v>
      </c>
      <c r="G4" s="13">
        <f>SUM(G6+G15)</f>
        <v>1514921.2999999998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2578315.33</v>
      </c>
      <c r="D6" s="13">
        <f>SUM(D7:D13)</f>
        <v>23400700.329999998</v>
      </c>
      <c r="E6" s="13">
        <f>SUM(E7:E13)</f>
        <v>22074622.5</v>
      </c>
      <c r="F6" s="13">
        <f>SUM(F7:F13)</f>
        <v>3904393.16</v>
      </c>
      <c r="G6" s="18">
        <f>SUM(G7:G13)</f>
        <v>1326077.8299999998</v>
      </c>
    </row>
    <row r="7" spans="1:7" x14ac:dyDescent="0.2">
      <c r="A7" s="3">
        <v>1110</v>
      </c>
      <c r="B7" s="7" t="s">
        <v>9</v>
      </c>
      <c r="C7" s="18">
        <v>803861</v>
      </c>
      <c r="D7" s="18">
        <v>12018389.039999999</v>
      </c>
      <c r="E7" s="18">
        <v>10540400.17</v>
      </c>
      <c r="F7" s="18">
        <f>C7+D7-E7</f>
        <v>2281849.8699999992</v>
      </c>
      <c r="G7" s="18">
        <f t="shared" ref="G7:G13" si="0">F7-C7</f>
        <v>1477988.8699999992</v>
      </c>
    </row>
    <row r="8" spans="1:7" x14ac:dyDescent="0.2">
      <c r="A8" s="3">
        <v>1120</v>
      </c>
      <c r="B8" s="7" t="s">
        <v>10</v>
      </c>
      <c r="C8" s="18">
        <v>523314.53</v>
      </c>
      <c r="D8" s="18">
        <v>9973067.3900000006</v>
      </c>
      <c r="E8" s="18">
        <v>9975239.5299999993</v>
      </c>
      <c r="F8" s="18">
        <f t="shared" ref="F8:F13" si="1">C8+D8-E8</f>
        <v>521142.3900000006</v>
      </c>
      <c r="G8" s="18">
        <f t="shared" si="0"/>
        <v>-2172.1399999994319</v>
      </c>
    </row>
    <row r="9" spans="1:7" x14ac:dyDescent="0.2">
      <c r="A9" s="3">
        <v>1130</v>
      </c>
      <c r="B9" s="7" t="s">
        <v>11</v>
      </c>
      <c r="C9" s="18">
        <v>0</v>
      </c>
      <c r="D9" s="18">
        <v>20000</v>
      </c>
      <c r="E9" s="18">
        <v>20000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1251139.8</v>
      </c>
      <c r="D11" s="18">
        <v>1389243.9</v>
      </c>
      <c r="E11" s="18">
        <v>1538982.8</v>
      </c>
      <c r="F11" s="18">
        <f t="shared" si="1"/>
        <v>1101400.9000000001</v>
      </c>
      <c r="G11" s="18">
        <f t="shared" si="0"/>
        <v>-149738.89999999991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7736458.25</v>
      </c>
      <c r="D15" s="13">
        <f>SUM(D16:D24)</f>
        <v>220413.47</v>
      </c>
      <c r="E15" s="13">
        <f>SUM(E16:E24)</f>
        <v>31570</v>
      </c>
      <c r="F15" s="13">
        <f>SUM(F16:F24)</f>
        <v>7925301.7200000007</v>
      </c>
      <c r="G15" s="13">
        <f>SUM(G16:G24)</f>
        <v>188843.46999999997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1682992.63</v>
      </c>
      <c r="D19" s="18">
        <v>203413.47</v>
      </c>
      <c r="E19" s="18">
        <v>27420</v>
      </c>
      <c r="F19" s="18">
        <f t="shared" si="3"/>
        <v>1858986.0999999999</v>
      </c>
      <c r="G19" s="18">
        <f t="shared" si="2"/>
        <v>175993.46999999997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17000</v>
      </c>
      <c r="E20" s="18">
        <v>4150</v>
      </c>
      <c r="F20" s="18">
        <f t="shared" si="3"/>
        <v>77720</v>
      </c>
      <c r="G20" s="18">
        <f t="shared" si="2"/>
        <v>12850</v>
      </c>
    </row>
    <row r="21" spans="1:7" x14ac:dyDescent="0.2">
      <c r="A21" s="3">
        <v>1260</v>
      </c>
      <c r="B21" s="7" t="s">
        <v>20</v>
      </c>
      <c r="C21" s="18">
        <v>-753399.91</v>
      </c>
      <c r="D21" s="18">
        <v>0</v>
      </c>
      <c r="E21" s="18">
        <v>0</v>
      </c>
      <c r="F21" s="18">
        <f t="shared" si="3"/>
        <v>-753399.91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2019-07-30T15:05:35Z</cp:lastPrinted>
  <dcterms:created xsi:type="dcterms:W3CDTF">2014-02-09T04:04:15Z</dcterms:created>
  <dcterms:modified xsi:type="dcterms:W3CDTF">2019-07-30T16:33:20Z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